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제1행정실\2022_업무추진비\정보기술대학\"/>
    </mc:Choice>
  </mc:AlternateContent>
  <bookViews>
    <workbookView xWindow="-480" yWindow="-120" windowWidth="15360" windowHeight="8835"/>
  </bookViews>
  <sheets>
    <sheet name="정보기술대학 업무추진비 집행 내역" sheetId="5" r:id="rId1"/>
    <sheet name="('23.1월)세부 집행 내역" sheetId="3" r:id="rId2"/>
  </sheets>
  <definedNames>
    <definedName name="_xlnm._FilterDatabase" localSheetId="1" hidden="1">'(''23.1월)세부 집행 내역'!#REF!</definedName>
    <definedName name="_xlnm.Print_Area" localSheetId="0">'정보기술대학 업무추진비 집행 내역'!$A$1:$K$33</definedName>
  </definedNames>
  <calcPr calcId="162913"/>
</workbook>
</file>

<file path=xl/calcChain.xml><?xml version="1.0" encoding="utf-8"?>
<calcChain xmlns="http://schemas.openxmlformats.org/spreadsheetml/2006/main">
  <c r="H7" i="5" l="1"/>
  <c r="F7" i="5"/>
  <c r="D7" i="5"/>
  <c r="H31" i="5" l="1"/>
  <c r="H30" i="5"/>
  <c r="H27" i="5" l="1"/>
  <c r="E23" i="3" l="1"/>
  <c r="I31" i="5" l="1"/>
  <c r="I30" i="5"/>
  <c r="I29" i="5"/>
  <c r="I28" i="5"/>
  <c r="I27" i="5"/>
  <c r="I26" i="5"/>
  <c r="I25" i="5"/>
  <c r="I24" i="5"/>
  <c r="I23" i="5"/>
  <c r="I22" i="5"/>
  <c r="I21" i="5"/>
  <c r="I20" i="5"/>
  <c r="H29" i="5"/>
  <c r="H28" i="5"/>
  <c r="H26" i="5"/>
  <c r="H25" i="5"/>
  <c r="H24" i="5"/>
  <c r="H23" i="5"/>
  <c r="H22" i="5"/>
  <c r="H21" i="5"/>
  <c r="H20" i="5"/>
  <c r="I32" i="5" l="1"/>
  <c r="E11" i="3"/>
  <c r="J7" i="5" l="1"/>
  <c r="E17" i="3"/>
  <c r="E4" i="3" s="1"/>
  <c r="I11" i="3" s="1"/>
  <c r="G32" i="5"/>
  <c r="F12" i="5" s="1"/>
  <c r="E32" i="5"/>
  <c r="D12" i="5" s="1"/>
  <c r="C32" i="5"/>
  <c r="B12" i="5" s="1"/>
  <c r="F32" i="5"/>
  <c r="D32" i="5"/>
  <c r="B32" i="5"/>
  <c r="H12" i="5" l="1"/>
  <c r="B13" i="5" s="1"/>
  <c r="H32" i="5"/>
  <c r="D13" i="5" l="1"/>
  <c r="F13" i="5"/>
  <c r="I17" i="3"/>
  <c r="I23" i="3"/>
  <c r="I4" i="3" l="1"/>
</calcChain>
</file>

<file path=xl/sharedStrings.xml><?xml version="1.0" encoding="utf-8"?>
<sst xmlns="http://schemas.openxmlformats.org/spreadsheetml/2006/main" count="72" uniqueCount="61">
  <si>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</si>
  <si>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</si>
  <si>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</si>
  <si>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</si>
  <si>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</si>
  <si>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</si>
  <si>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</si>
  <si>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</si>
  <si>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</si>
  <si>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</si>
  <si>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</si>
  <si>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</si>
  <si>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</si>
  <si>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</si>
  <si>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</si>
  <si>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</si>
  <si>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</si>
  <si>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</si>
  <si>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</si>
  <si>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</si>
  <si>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</si>
  <si>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</si>
  <si>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</si>
  <si>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</si>
  <si>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</si>
  <si>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</si>
  <si>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</si>
  <si>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</si>
  <si>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</si>
  <si>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</si>
  <si>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</si>
  <si>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</si>
  <si>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</si>
  <si>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</si>
  <si>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</si>
  <si>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</si>
  <si>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</si>
  <si>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</si>
  <si>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</si>
  <si>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</si>
  <si>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</si>
  <si>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</si>
  <si>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</si>
  <si>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</si>
  <si>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</si>
  <si>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</si>
  <si>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</si>
  <si>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소                   계(O건)</t>
    <phoneticPr fontId="2" type="noConversion"/>
  </si>
  <si>
    <t>집행 내역(예산액 : 4,200천원)</t>
    <phoneticPr fontId="2" type="noConversion"/>
  </si>
  <si>
    <t>위문, 격려 및
구성원 사기 진작 등</t>
    <phoneticPr fontId="2" type="noConversion"/>
  </si>
  <si>
    <t>소                   계(0건)</t>
    <phoneticPr fontId="2" type="noConversion"/>
  </si>
  <si>
    <t>합                   계(1건)</t>
    <phoneticPr fontId="2" type="noConversion"/>
  </si>
  <si>
    <t>2023년 1월 정보기술대학 업무추진비 집행 내역</t>
    <phoneticPr fontId="2" type="noConversion"/>
  </si>
  <si>
    <t>(기간 : 2023.1.1.~1.31.)</t>
    <phoneticPr fontId="2" type="noConversion"/>
  </si>
  <si>
    <t>2023년 1월 정보기술대학 업무추진비 세부 집행 내역</t>
    <phoneticPr fontId="2" type="noConversion"/>
  </si>
  <si>
    <t>소                   계(1건)</t>
    <phoneticPr fontId="2" type="noConversion"/>
  </si>
  <si>
    <t>법인카드</t>
    <phoneticPr fontId="2" type="noConversion"/>
  </si>
  <si>
    <t>설명절 근로학생 격려품 구입</t>
    <phoneticPr fontId="2" type="noConversion"/>
  </si>
  <si>
    <t>롯데슈퍼</t>
    <phoneticPr fontId="2" type="noConversion"/>
  </si>
  <si>
    <t>박수빈 외 5명</t>
    <phoneticPr fontId="2" type="noConversion"/>
  </si>
  <si>
    <t>042-826-9528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</si>
</sst>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0" fontId="8" fillId="0" borderId="0"/>
    <xf numFmtId="0" fontId="9" fillId="0" borderId="0"/>
    <xf numFmtId="0" fontId="16" fillId="0" borderId="0"/>
    <xf numFmtId="0" fontId="17" fillId="0" borderId="0">
      <alignment vertical="center"/>
    </xf>
    <xf numFmtId="0" fontId="7" fillId="0" borderId="0"/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41" fontId="14" fillId="2" borderId="1" xfId="2" applyFont="1" applyFill="1" applyBorder="1" applyAlignment="1">
      <alignment horizontal="right" vertical="center"/>
    </xf>
    <xf numFmtId="41" fontId="14" fillId="2" borderId="1" xfId="2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vertical="center"/>
    </xf>
    <xf numFmtId="0" fontId="18" fillId="0" borderId="10" xfId="8" applyFont="1" applyBorder="1" applyAlignment="1">
      <alignment horizontal="center" vertical="center" shrinkToFit="1"/>
    </xf>
    <xf numFmtId="14" fontId="18" fillId="0" borderId="10" xfId="8" applyNumberFormat="1" applyFont="1" applyFill="1" applyBorder="1" applyAlignment="1">
      <alignment horizontal="center" vertical="center" shrinkToFit="1"/>
    </xf>
    <xf numFmtId="0" fontId="18" fillId="0" borderId="10" xfId="8" applyFont="1" applyFill="1" applyBorder="1" applyAlignment="1">
      <alignment horizontal="left" vertical="center" shrinkToFit="1"/>
    </xf>
    <xf numFmtId="3" fontId="18" fillId="0" borderId="10" xfId="8" applyNumberFormat="1" applyFont="1" applyFill="1" applyBorder="1" applyAlignment="1">
      <alignment horizontal="right" vertical="center" shrinkToFit="1"/>
    </xf>
    <xf numFmtId="0" fontId="18" fillId="0" borderId="10" xfId="8" applyFont="1" applyBorder="1" applyAlignment="1">
      <alignment horizontal="center" vertical="center" shrinkToFit="1"/>
    </xf>
    <xf numFmtId="14" fontId="18" fillId="0" borderId="10" xfId="8" applyNumberFormat="1" applyFont="1" applyFill="1" applyBorder="1" applyAlignment="1">
      <alignment horizontal="center" vertical="center" shrinkToFit="1"/>
    </xf>
    <xf numFmtId="0" fontId="18" fillId="0" borderId="10" xfId="8" applyFont="1" applyFill="1" applyBorder="1" applyAlignment="1">
      <alignment horizontal="left" vertical="center" shrinkToFit="1"/>
    </xf>
    <xf numFmtId="3" fontId="18" fillId="0" borderId="10" xfId="8" applyNumberFormat="1" applyFont="1" applyFill="1" applyBorder="1" applyAlignment="1">
      <alignment horizontal="right" vertical="center" shrinkToFit="1"/>
    </xf>
    <xf numFmtId="0" fontId="18" fillId="0" borderId="10" xfId="8" applyFont="1" applyBorder="1" applyAlignment="1">
      <alignment horizontal="center" vertical="center" shrinkToFit="1"/>
    </xf>
    <xf numFmtId="14" fontId="18" fillId="0" borderId="10" xfId="8" applyNumberFormat="1" applyFont="1" applyFill="1" applyBorder="1" applyAlignment="1">
      <alignment horizontal="center" vertical="center" shrinkToFit="1"/>
    </xf>
    <xf numFmtId="0" fontId="18" fillId="0" borderId="10" xfId="8" applyFont="1" applyFill="1" applyBorder="1" applyAlignment="1">
      <alignment horizontal="left" vertical="center" shrinkToFit="1"/>
    </xf>
    <xf numFmtId="3" fontId="18" fillId="0" borderId="10" xfId="8" applyNumberFormat="1" applyFont="1" applyFill="1" applyBorder="1" applyAlignment="1">
      <alignment horizontal="righ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41" fontId="14" fillId="3" borderId="1" xfId="2" applyFont="1" applyFill="1" applyBorder="1" applyAlignment="1">
      <alignment horizontal="center" vertical="center" shrinkToFit="1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3" fontId="14" fillId="3" borderId="1" xfId="2" applyNumberFormat="1" applyFont="1" applyFill="1" applyBorder="1" applyAlignment="1">
      <alignment horizontal="right" vertical="center"/>
    </xf>
    <xf numFmtId="176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1" xfId="0" applyFont="1" applyBorder="1">
      <alignment vertical="center"/>
    </xf>
    <xf numFmtId="41" fontId="11" fillId="0" borderId="1" xfId="2" applyFont="1" applyBorder="1">
      <alignment vertical="center"/>
    </xf>
    <xf numFmtId="41" fontId="11" fillId="0" borderId="1" xfId="0" applyNumberFormat="1" applyFont="1" applyBorder="1">
      <alignment vertical="center"/>
    </xf>
    <xf numFmtId="41" fontId="11" fillId="0" borderId="0" xfId="0" applyNumberFormat="1" applyFo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41" fontId="12" fillId="0" borderId="1" xfId="2" applyFont="1" applyFill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41" fontId="11" fillId="0" borderId="9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0" fontId="11" fillId="0" borderId="9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0" fontId="11" fillId="0" borderId="1" xfId="1" applyNumberFormat="1" applyFont="1" applyBorder="1" applyAlignment="1">
      <alignment horizontal="right" vertical="center" wrapText="1" indent="1"/>
    </xf>
    <xf numFmtId="10" fontId="11" fillId="0" borderId="1" xfId="1" applyNumberFormat="1" applyFont="1" applyBorder="1" applyAlignment="1">
      <alignment horizontal="right" vertical="center" indent="1"/>
    </xf>
    <xf numFmtId="41" fontId="11" fillId="0" borderId="1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5" zoomScaleNormal="85" workbookViewId="0">
      <selection activeCell="B18" sqref="B18:C18"/>
    </sheetView>
  </sheetViews>
  <sheetFormatPr defaultRowHeight="16.5" x14ac:dyDescent="0.15"/>
  <cols>
    <col min="1" max="1" width="7.109375" style="9" customWidth="1"/>
    <col min="2" max="9" width="10" style="9" customWidth="1"/>
    <col min="10" max="10" width="6.6640625" style="9" customWidth="1"/>
    <col min="11" max="11" width="9" style="9" customWidth="1"/>
    <col min="12" max="16384" width="8.88671875" style="9"/>
  </cols>
  <sheetData>
    <row r="1" spans="1:11" ht="47.25" customHeight="1" x14ac:dyDescent="0.1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4" spans="1:11" s="47" customFormat="1" ht="20.25" x14ac:dyDescent="0.15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customHeight="1" x14ac:dyDescent="0.15">
      <c r="J5" s="59" t="s">
        <v>8</v>
      </c>
      <c r="K5" s="59"/>
    </row>
    <row r="6" spans="1:11" ht="26.25" customHeight="1" x14ac:dyDescent="0.15">
      <c r="A6" s="60" t="s">
        <v>9</v>
      </c>
      <c r="B6" s="60"/>
      <c r="C6" s="60"/>
      <c r="D6" s="60" t="s">
        <v>10</v>
      </c>
      <c r="E6" s="60"/>
      <c r="F6" s="61" t="s">
        <v>11</v>
      </c>
      <c r="G6" s="60"/>
      <c r="H6" s="62" t="s">
        <v>26</v>
      </c>
      <c r="I6" s="63"/>
      <c r="J6" s="60" t="s">
        <v>12</v>
      </c>
      <c r="K6" s="60"/>
    </row>
    <row r="7" spans="1:11" ht="26.25" customHeight="1" x14ac:dyDescent="0.15">
      <c r="A7" s="69">
        <v>4200</v>
      </c>
      <c r="B7" s="69"/>
      <c r="C7" s="69"/>
      <c r="D7" s="69">
        <f>I30</f>
        <v>159</v>
      </c>
      <c r="E7" s="69"/>
      <c r="F7" s="69">
        <f>I32</f>
        <v>3195</v>
      </c>
      <c r="G7" s="69"/>
      <c r="H7" s="67">
        <f>A7-F7</f>
        <v>1005</v>
      </c>
      <c r="I7" s="68"/>
      <c r="J7" s="70">
        <f>F7/A7</f>
        <v>0.76071428571428568</v>
      </c>
      <c r="K7" s="71"/>
    </row>
    <row r="8" spans="1:11" x14ac:dyDescent="0.15">
      <c r="E8" s="9" t="s">
        <v>13</v>
      </c>
    </row>
    <row r="9" spans="1:11" s="47" customFormat="1" ht="20.25" x14ac:dyDescent="0.15">
      <c r="A9" s="5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" customHeight="1" x14ac:dyDescent="0.15">
      <c r="J10" s="72"/>
      <c r="K10" s="72"/>
    </row>
    <row r="11" spans="1:11" ht="34.5" customHeight="1" x14ac:dyDescent="0.15">
      <c r="A11" s="48" t="s">
        <v>15</v>
      </c>
      <c r="B11" s="61" t="s">
        <v>38</v>
      </c>
      <c r="C11" s="60"/>
      <c r="D11" s="61" t="s">
        <v>39</v>
      </c>
      <c r="E11" s="60"/>
      <c r="F11" s="64" t="s">
        <v>40</v>
      </c>
      <c r="G11" s="65"/>
      <c r="H11" s="61" t="s">
        <v>44</v>
      </c>
      <c r="I11" s="60"/>
      <c r="J11" s="60" t="s">
        <v>45</v>
      </c>
      <c r="K11" s="60"/>
    </row>
    <row r="12" spans="1:11" ht="26.25" customHeight="1" x14ac:dyDescent="0.15">
      <c r="A12" s="48" t="s">
        <v>16</v>
      </c>
      <c r="B12" s="75">
        <f>C32</f>
        <v>2862</v>
      </c>
      <c r="C12" s="69"/>
      <c r="D12" s="75">
        <f>E32</f>
        <v>0</v>
      </c>
      <c r="E12" s="69"/>
      <c r="F12" s="75">
        <f>G32</f>
        <v>333</v>
      </c>
      <c r="G12" s="69"/>
      <c r="H12" s="75">
        <f>SUM(B12:G12)</f>
        <v>3195</v>
      </c>
      <c r="I12" s="69"/>
      <c r="J12" s="80"/>
      <c r="K12" s="81"/>
    </row>
    <row r="13" spans="1:11" s="49" customFormat="1" ht="26.25" customHeight="1" x14ac:dyDescent="0.15">
      <c r="A13" s="48" t="s">
        <v>17</v>
      </c>
      <c r="B13" s="73">
        <f>B12/$H$12</f>
        <v>0.89577464788732397</v>
      </c>
      <c r="C13" s="74"/>
      <c r="D13" s="73">
        <f>D12/$H$12</f>
        <v>0</v>
      </c>
      <c r="E13" s="74"/>
      <c r="F13" s="73">
        <f>F12/$H$12</f>
        <v>0.10422535211267606</v>
      </c>
      <c r="G13" s="74"/>
      <c r="H13" s="73">
        <v>1</v>
      </c>
      <c r="I13" s="74"/>
      <c r="J13" s="82"/>
      <c r="K13" s="82"/>
    </row>
    <row r="14" spans="1:11" x14ac:dyDescent="0.15">
      <c r="B14" s="50"/>
      <c r="C14" s="50"/>
      <c r="D14" s="50"/>
      <c r="E14" s="50"/>
      <c r="F14" s="50"/>
      <c r="G14" s="50"/>
      <c r="H14" s="50"/>
      <c r="I14" s="50"/>
    </row>
    <row r="15" spans="1:11" s="47" customFormat="1" ht="20.25" x14ac:dyDescent="0.15">
      <c r="A15" s="58" t="s">
        <v>18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6.5" customHeight="1" x14ac:dyDescent="0.15">
      <c r="J16" s="59"/>
      <c r="K16" s="59"/>
    </row>
    <row r="17" spans="1:12" ht="27" customHeight="1" x14ac:dyDescent="0.15">
      <c r="A17" s="60" t="s">
        <v>15</v>
      </c>
      <c r="B17" s="62" t="s">
        <v>48</v>
      </c>
      <c r="C17" s="66"/>
      <c r="D17" s="66"/>
      <c r="E17" s="66"/>
      <c r="F17" s="66"/>
      <c r="G17" s="66"/>
      <c r="H17" s="76" t="s">
        <v>29</v>
      </c>
      <c r="I17" s="77"/>
      <c r="J17" s="60" t="s">
        <v>46</v>
      </c>
      <c r="K17" s="60"/>
    </row>
    <row r="18" spans="1:12" ht="33" customHeight="1" x14ac:dyDescent="0.15">
      <c r="A18" s="60"/>
      <c r="B18" s="61" t="s">
        <v>38</v>
      </c>
      <c r="C18" s="60"/>
      <c r="D18" s="61" t="s">
        <v>39</v>
      </c>
      <c r="E18" s="60"/>
      <c r="F18" s="64" t="s">
        <v>40</v>
      </c>
      <c r="G18" s="65"/>
      <c r="H18" s="78"/>
      <c r="I18" s="79"/>
      <c r="J18" s="60"/>
      <c r="K18" s="60"/>
    </row>
    <row r="19" spans="1:12" ht="22.5" customHeight="1" x14ac:dyDescent="0.15">
      <c r="A19" s="60"/>
      <c r="B19" s="48" t="s">
        <v>19</v>
      </c>
      <c r="C19" s="48" t="s">
        <v>16</v>
      </c>
      <c r="D19" s="48" t="s">
        <v>19</v>
      </c>
      <c r="E19" s="48" t="s">
        <v>16</v>
      </c>
      <c r="F19" s="48" t="s">
        <v>19</v>
      </c>
      <c r="G19" s="48" t="s">
        <v>16</v>
      </c>
      <c r="H19" s="48" t="s">
        <v>27</v>
      </c>
      <c r="I19" s="48" t="s">
        <v>28</v>
      </c>
      <c r="J19" s="51"/>
      <c r="K19" s="51"/>
    </row>
    <row r="20" spans="1:12" ht="21" customHeight="1" x14ac:dyDescent="0.15">
      <c r="A20" s="48" t="s">
        <v>0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f t="shared" ref="H20:H29" si="0">B20+D20+F20</f>
        <v>0</v>
      </c>
      <c r="I20" s="52">
        <f t="shared" ref="I20:I31" si="1">C20+E20+G20</f>
        <v>0</v>
      </c>
      <c r="J20" s="51"/>
      <c r="K20" s="53"/>
      <c r="L20" s="54"/>
    </row>
    <row r="21" spans="1:12" ht="21" customHeight="1" x14ac:dyDescent="0.15">
      <c r="A21" s="48" t="s">
        <v>1</v>
      </c>
      <c r="B21" s="52">
        <v>3</v>
      </c>
      <c r="C21" s="52">
        <v>758</v>
      </c>
      <c r="D21" s="52">
        <v>0</v>
      </c>
      <c r="E21" s="52">
        <v>0</v>
      </c>
      <c r="F21" s="52">
        <v>0</v>
      </c>
      <c r="G21" s="52">
        <v>0</v>
      </c>
      <c r="H21" s="52">
        <f t="shared" si="0"/>
        <v>3</v>
      </c>
      <c r="I21" s="52">
        <f t="shared" si="1"/>
        <v>758</v>
      </c>
      <c r="J21" s="51"/>
      <c r="K21" s="53"/>
      <c r="L21" s="54"/>
    </row>
    <row r="22" spans="1:12" ht="21" customHeight="1" x14ac:dyDescent="0.15">
      <c r="A22" s="48" t="s">
        <v>2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f t="shared" si="0"/>
        <v>0</v>
      </c>
      <c r="I22" s="52">
        <f t="shared" si="1"/>
        <v>0</v>
      </c>
      <c r="J22" s="51"/>
      <c r="K22" s="53"/>
      <c r="L22" s="54"/>
    </row>
    <row r="23" spans="1:12" ht="21" customHeight="1" x14ac:dyDescent="0.15">
      <c r="A23" s="48" t="s">
        <v>3</v>
      </c>
      <c r="B23" s="52">
        <v>2</v>
      </c>
      <c r="C23" s="52">
        <v>519</v>
      </c>
      <c r="D23" s="52">
        <v>0</v>
      </c>
      <c r="E23" s="52">
        <v>0</v>
      </c>
      <c r="F23" s="52">
        <v>0</v>
      </c>
      <c r="G23" s="52">
        <v>0</v>
      </c>
      <c r="H23" s="52">
        <f t="shared" si="0"/>
        <v>2</v>
      </c>
      <c r="I23" s="52">
        <f t="shared" si="1"/>
        <v>519</v>
      </c>
      <c r="J23" s="51"/>
      <c r="K23" s="53"/>
      <c r="L23" s="54"/>
    </row>
    <row r="24" spans="1:12" ht="21" customHeight="1" x14ac:dyDescent="0.15">
      <c r="A24" s="48" t="s">
        <v>4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f t="shared" si="0"/>
        <v>0</v>
      </c>
      <c r="I24" s="52">
        <f t="shared" si="1"/>
        <v>0</v>
      </c>
      <c r="J24" s="51"/>
      <c r="K24" s="53"/>
      <c r="L24" s="54"/>
    </row>
    <row r="25" spans="1:12" ht="21" customHeight="1" x14ac:dyDescent="0.15">
      <c r="A25" s="48" t="s">
        <v>5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f t="shared" si="0"/>
        <v>0</v>
      </c>
      <c r="I25" s="52">
        <f t="shared" si="1"/>
        <v>0</v>
      </c>
      <c r="J25" s="51"/>
      <c r="K25" s="53"/>
      <c r="L25" s="54"/>
    </row>
    <row r="26" spans="1:12" ht="21" customHeight="1" x14ac:dyDescent="0.15">
      <c r="A26" s="48" t="s">
        <v>6</v>
      </c>
      <c r="B26" s="52">
        <v>1</v>
      </c>
      <c r="C26" s="52">
        <v>470</v>
      </c>
      <c r="D26" s="52">
        <v>0</v>
      </c>
      <c r="E26" s="52">
        <v>0</v>
      </c>
      <c r="F26" s="52">
        <v>1</v>
      </c>
      <c r="G26" s="52">
        <v>174</v>
      </c>
      <c r="H26" s="52">
        <f t="shared" si="0"/>
        <v>2</v>
      </c>
      <c r="I26" s="52">
        <f t="shared" si="1"/>
        <v>644</v>
      </c>
      <c r="J26" s="51"/>
      <c r="K26" s="53"/>
      <c r="L26" s="54"/>
    </row>
    <row r="27" spans="1:12" ht="21" customHeight="1" x14ac:dyDescent="0.15">
      <c r="A27" s="48" t="s">
        <v>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f t="shared" si="0"/>
        <v>0</v>
      </c>
      <c r="I27" s="52">
        <f t="shared" si="1"/>
        <v>0</v>
      </c>
      <c r="J27" s="51"/>
      <c r="K27" s="53"/>
      <c r="L27" s="54"/>
    </row>
    <row r="28" spans="1:12" ht="21" customHeight="1" x14ac:dyDescent="0.15">
      <c r="A28" s="48" t="s">
        <v>22</v>
      </c>
      <c r="B28" s="52">
        <v>1</v>
      </c>
      <c r="C28" s="52">
        <v>112</v>
      </c>
      <c r="D28" s="52">
        <v>0</v>
      </c>
      <c r="E28" s="52">
        <v>0</v>
      </c>
      <c r="F28" s="52">
        <v>0</v>
      </c>
      <c r="G28" s="52">
        <v>0</v>
      </c>
      <c r="H28" s="52">
        <f t="shared" si="0"/>
        <v>1</v>
      </c>
      <c r="I28" s="52">
        <f t="shared" si="1"/>
        <v>112</v>
      </c>
      <c r="J28" s="51"/>
      <c r="K28" s="53"/>
      <c r="L28" s="54"/>
    </row>
    <row r="29" spans="1:12" ht="21" customHeight="1" x14ac:dyDescent="0.15">
      <c r="A29" s="48" t="s">
        <v>23</v>
      </c>
      <c r="B29" s="52">
        <v>3</v>
      </c>
      <c r="C29" s="52">
        <v>1003</v>
      </c>
      <c r="D29" s="52">
        <v>0</v>
      </c>
      <c r="E29" s="52">
        <v>0</v>
      </c>
      <c r="F29" s="52">
        <v>0</v>
      </c>
      <c r="G29" s="52">
        <v>0</v>
      </c>
      <c r="H29" s="52">
        <f t="shared" si="0"/>
        <v>3</v>
      </c>
      <c r="I29" s="52">
        <f t="shared" si="1"/>
        <v>1003</v>
      </c>
      <c r="J29" s="51"/>
      <c r="K29" s="53"/>
      <c r="L29" s="54"/>
    </row>
    <row r="30" spans="1:12" ht="21" customHeight="1" x14ac:dyDescent="0.15">
      <c r="A30" s="48" t="s">
        <v>20</v>
      </c>
      <c r="B30" s="52">
        <v>0</v>
      </c>
      <c r="C30" s="52">
        <v>0</v>
      </c>
      <c r="D30" s="52">
        <v>0</v>
      </c>
      <c r="E30" s="52">
        <v>0</v>
      </c>
      <c r="F30" s="52">
        <v>1</v>
      </c>
      <c r="G30" s="52">
        <v>159</v>
      </c>
      <c r="H30" s="52">
        <f t="shared" ref="H30:H31" si="2">B30+D30+F30</f>
        <v>1</v>
      </c>
      <c r="I30" s="52">
        <f t="shared" si="1"/>
        <v>159</v>
      </c>
      <c r="J30" s="51"/>
      <c r="K30" s="51"/>
    </row>
    <row r="31" spans="1:12" ht="21" customHeight="1" x14ac:dyDescent="0.15">
      <c r="A31" s="48" t="s">
        <v>21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f t="shared" si="2"/>
        <v>0</v>
      </c>
      <c r="I31" s="52">
        <f t="shared" si="1"/>
        <v>0</v>
      </c>
      <c r="J31" s="51"/>
      <c r="K31" s="51"/>
    </row>
    <row r="32" spans="1:12" ht="26.25" customHeight="1" x14ac:dyDescent="0.15">
      <c r="A32" s="55" t="s">
        <v>24</v>
      </c>
      <c r="B32" s="56">
        <f t="shared" ref="B32:H32" si="3">SUM(B20:B31)</f>
        <v>10</v>
      </c>
      <c r="C32" s="56">
        <f t="shared" si="3"/>
        <v>2862</v>
      </c>
      <c r="D32" s="56">
        <f t="shared" si="3"/>
        <v>0</v>
      </c>
      <c r="E32" s="56">
        <f t="shared" si="3"/>
        <v>0</v>
      </c>
      <c r="F32" s="56">
        <f t="shared" si="3"/>
        <v>2</v>
      </c>
      <c r="G32" s="56">
        <f t="shared" si="3"/>
        <v>333</v>
      </c>
      <c r="H32" s="56">
        <f t="shared" si="3"/>
        <v>12</v>
      </c>
      <c r="I32" s="56">
        <f>SUM(I20:I31)</f>
        <v>3195</v>
      </c>
      <c r="J32" s="51"/>
      <c r="K32" s="51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E9" sqref="E9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2.88671875" style="8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 x14ac:dyDescent="0.15">
      <c r="A2" s="87" t="s">
        <v>53</v>
      </c>
      <c r="B2" s="87"/>
      <c r="C2" s="9"/>
      <c r="D2" s="10"/>
      <c r="E2" s="72" t="s">
        <v>30</v>
      </c>
      <c r="F2" s="72"/>
      <c r="G2" s="72"/>
      <c r="H2" s="72"/>
      <c r="I2" s="72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32</v>
      </c>
      <c r="D3" s="11" t="s">
        <v>43</v>
      </c>
      <c r="E3" s="12" t="s">
        <v>16</v>
      </c>
      <c r="F3" s="12" t="s">
        <v>33</v>
      </c>
      <c r="G3" s="12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51</v>
      </c>
      <c r="E4" s="17">
        <f>E11+E17+E23</f>
        <v>159180</v>
      </c>
      <c r="F4" s="18"/>
      <c r="G4" s="18"/>
      <c r="H4" s="18"/>
      <c r="I4" s="19">
        <f>I11+I17+I23</f>
        <v>1</v>
      </c>
      <c r="J4" s="17"/>
    </row>
    <row r="5" spans="1:10" s="4" customFormat="1" ht="23.25" customHeight="1" x14ac:dyDescent="0.15">
      <c r="A5" s="85" t="s">
        <v>41</v>
      </c>
      <c r="B5" s="34"/>
      <c r="C5" s="33"/>
      <c r="D5" s="35"/>
      <c r="E5" s="36"/>
      <c r="F5" s="33"/>
      <c r="G5" s="33"/>
      <c r="H5" s="33"/>
      <c r="I5" s="20"/>
      <c r="J5" s="21"/>
    </row>
    <row r="6" spans="1:10" s="4" customFormat="1" ht="23.25" customHeight="1" x14ac:dyDescent="0.15">
      <c r="A6" s="85"/>
      <c r="B6" s="34"/>
      <c r="C6" s="33"/>
      <c r="D6" s="35"/>
      <c r="E6" s="36"/>
      <c r="F6" s="33"/>
      <c r="G6" s="33"/>
      <c r="H6" s="33"/>
      <c r="I6" s="20"/>
      <c r="J6" s="21"/>
    </row>
    <row r="7" spans="1:10" s="4" customFormat="1" ht="23.25" customHeight="1" x14ac:dyDescent="0.15">
      <c r="A7" s="85"/>
      <c r="B7" s="34"/>
      <c r="C7" s="33"/>
      <c r="D7" s="35"/>
      <c r="E7" s="36"/>
      <c r="F7" s="33"/>
      <c r="G7" s="33"/>
      <c r="H7" s="33"/>
      <c r="I7" s="20"/>
      <c r="J7" s="21"/>
    </row>
    <row r="8" spans="1:10" s="4" customFormat="1" ht="23.25" customHeight="1" x14ac:dyDescent="0.15">
      <c r="A8" s="85"/>
      <c r="B8" s="34"/>
      <c r="C8" s="33"/>
      <c r="D8" s="35"/>
      <c r="E8" s="36"/>
      <c r="F8" s="33"/>
      <c r="G8" s="33"/>
      <c r="H8" s="33"/>
      <c r="I8" s="20"/>
      <c r="J8" s="21"/>
    </row>
    <row r="9" spans="1:10" s="4" customFormat="1" ht="23.25" customHeight="1" x14ac:dyDescent="0.15">
      <c r="A9" s="85"/>
      <c r="B9" s="34"/>
      <c r="C9" s="33"/>
      <c r="D9" s="35"/>
      <c r="E9" s="36"/>
      <c r="F9" s="33"/>
      <c r="G9" s="33"/>
      <c r="H9" s="33"/>
      <c r="I9" s="20"/>
      <c r="J9" s="21"/>
    </row>
    <row r="10" spans="1:10" s="4" customFormat="1" ht="23.25" customHeight="1" x14ac:dyDescent="0.15">
      <c r="A10" s="85"/>
      <c r="B10" s="34"/>
      <c r="C10" s="33"/>
      <c r="D10" s="35"/>
      <c r="E10" s="36"/>
      <c r="F10" s="33"/>
      <c r="G10" s="33"/>
      <c r="H10" s="33"/>
      <c r="I10" s="20"/>
      <c r="J10" s="21"/>
    </row>
    <row r="11" spans="1:10" s="4" customFormat="1" ht="24" customHeight="1" x14ac:dyDescent="0.15">
      <c r="A11" s="86"/>
      <c r="B11" s="37"/>
      <c r="C11" s="38"/>
      <c r="D11" s="39" t="s">
        <v>50</v>
      </c>
      <c r="E11" s="40">
        <f>SUM(E5:E10)</f>
        <v>0</v>
      </c>
      <c r="F11" s="41"/>
      <c r="G11" s="41"/>
      <c r="H11" s="41"/>
      <c r="I11" s="42">
        <f>E11/E4</f>
        <v>0</v>
      </c>
      <c r="J11" s="43"/>
    </row>
    <row r="12" spans="1:10" s="4" customFormat="1" ht="24.95" customHeight="1" x14ac:dyDescent="0.15">
      <c r="A12" s="84" t="s">
        <v>42</v>
      </c>
      <c r="B12" s="26"/>
      <c r="C12" s="25"/>
      <c r="D12" s="27"/>
      <c r="E12" s="28"/>
      <c r="F12" s="25"/>
      <c r="G12" s="25"/>
      <c r="H12" s="25"/>
      <c r="I12" s="22"/>
      <c r="J12" s="23"/>
    </row>
    <row r="13" spans="1:10" s="4" customFormat="1" ht="24.95" customHeight="1" x14ac:dyDescent="0.15">
      <c r="A13" s="84"/>
      <c r="B13" s="26"/>
      <c r="C13" s="25"/>
      <c r="D13" s="27"/>
      <c r="E13" s="28"/>
      <c r="F13" s="25"/>
      <c r="G13" s="25"/>
      <c r="H13" s="25"/>
      <c r="I13" s="22"/>
      <c r="J13" s="23"/>
    </row>
    <row r="14" spans="1:10" s="4" customFormat="1" ht="24.95" customHeight="1" x14ac:dyDescent="0.15">
      <c r="A14" s="84"/>
      <c r="B14" s="26"/>
      <c r="C14" s="25"/>
      <c r="D14" s="27"/>
      <c r="E14" s="28"/>
      <c r="F14" s="25"/>
      <c r="G14" s="25"/>
      <c r="H14" s="25"/>
      <c r="I14" s="22"/>
      <c r="J14" s="23"/>
    </row>
    <row r="15" spans="1:10" s="4" customFormat="1" ht="24.95" customHeight="1" x14ac:dyDescent="0.15">
      <c r="A15" s="84"/>
      <c r="B15" s="26"/>
      <c r="C15" s="25"/>
      <c r="D15" s="27"/>
      <c r="E15" s="28"/>
      <c r="F15" s="25"/>
      <c r="G15" s="25"/>
      <c r="H15" s="25"/>
      <c r="I15" s="22"/>
      <c r="J15" s="23"/>
    </row>
    <row r="16" spans="1:10" s="4" customFormat="1" ht="24.95" customHeight="1" x14ac:dyDescent="0.15">
      <c r="A16" s="84"/>
      <c r="B16" s="26"/>
      <c r="C16" s="25"/>
      <c r="D16" s="27"/>
      <c r="E16" s="28"/>
      <c r="F16" s="25"/>
      <c r="G16" s="25"/>
      <c r="H16" s="25"/>
      <c r="I16" s="22"/>
      <c r="J16" s="23"/>
    </row>
    <row r="17" spans="1:10" s="4" customFormat="1" ht="24.95" customHeight="1" x14ac:dyDescent="0.15">
      <c r="A17" s="84"/>
      <c r="B17" s="37"/>
      <c r="C17" s="38"/>
      <c r="D17" s="39" t="s">
        <v>47</v>
      </c>
      <c r="E17" s="44">
        <f>SUM(E12:E16)</f>
        <v>0</v>
      </c>
      <c r="F17" s="41"/>
      <c r="G17" s="41"/>
      <c r="H17" s="41"/>
      <c r="I17" s="42">
        <f>E17/E4</f>
        <v>0</v>
      </c>
      <c r="J17" s="43"/>
    </row>
    <row r="18" spans="1:10" s="4" customFormat="1" ht="24.95" customHeight="1" x14ac:dyDescent="0.15">
      <c r="A18" s="84" t="s">
        <v>49</v>
      </c>
      <c r="B18" s="34">
        <v>44943</v>
      </c>
      <c r="C18" s="33" t="s">
        <v>56</v>
      </c>
      <c r="D18" s="35" t="s">
        <v>57</v>
      </c>
      <c r="E18" s="36">
        <v>159180</v>
      </c>
      <c r="F18" s="33" t="s">
        <v>59</v>
      </c>
      <c r="G18" s="33" t="s">
        <v>58</v>
      </c>
      <c r="H18" s="33" t="s">
        <v>60</v>
      </c>
      <c r="I18" s="24"/>
      <c r="J18" s="23"/>
    </row>
    <row r="19" spans="1:10" s="4" customFormat="1" ht="24.95" customHeight="1" x14ac:dyDescent="0.15">
      <c r="A19" s="84"/>
      <c r="B19" s="30"/>
      <c r="C19" s="29"/>
      <c r="D19" s="31"/>
      <c r="E19" s="32"/>
      <c r="F19" s="29"/>
      <c r="G19" s="29"/>
      <c r="H19" s="29"/>
      <c r="I19" s="24"/>
      <c r="J19" s="23"/>
    </row>
    <row r="20" spans="1:10" s="4" customFormat="1" ht="24.95" customHeight="1" x14ac:dyDescent="0.15">
      <c r="A20" s="84"/>
      <c r="B20" s="30"/>
      <c r="C20" s="29"/>
      <c r="D20" s="31"/>
      <c r="E20" s="32"/>
      <c r="F20" s="29"/>
      <c r="G20" s="29"/>
      <c r="H20" s="29"/>
      <c r="I20" s="24"/>
      <c r="J20" s="23"/>
    </row>
    <row r="21" spans="1:10" s="4" customFormat="1" ht="24.95" customHeight="1" x14ac:dyDescent="0.15">
      <c r="A21" s="84"/>
      <c r="B21" s="30"/>
      <c r="C21" s="29"/>
      <c r="D21" s="31"/>
      <c r="E21" s="32"/>
      <c r="F21" s="29"/>
      <c r="G21" s="29"/>
      <c r="H21" s="29"/>
      <c r="I21" s="24"/>
      <c r="J21" s="23"/>
    </row>
    <row r="22" spans="1:10" s="4" customFormat="1" ht="24.95" customHeight="1" x14ac:dyDescent="0.15">
      <c r="A22" s="84"/>
      <c r="B22" s="30"/>
      <c r="C22" s="29"/>
      <c r="D22" s="31"/>
      <c r="E22" s="32"/>
      <c r="F22" s="29"/>
      <c r="G22" s="29"/>
      <c r="H22" s="29"/>
      <c r="I22" s="24"/>
      <c r="J22" s="23"/>
    </row>
    <row r="23" spans="1:10" s="4" customFormat="1" ht="24.95" customHeight="1" x14ac:dyDescent="0.15">
      <c r="A23" s="84"/>
      <c r="B23" s="37"/>
      <c r="C23" s="45"/>
      <c r="D23" s="39" t="s">
        <v>55</v>
      </c>
      <c r="E23" s="44">
        <f>SUM(E18:E22)</f>
        <v>159180</v>
      </c>
      <c r="F23" s="41"/>
      <c r="G23" s="41"/>
      <c r="H23" s="41"/>
      <c r="I23" s="42">
        <f>E23/E4</f>
        <v>1</v>
      </c>
      <c r="J23" s="46"/>
    </row>
  </sheetData>
  <mergeCells count="6">
    <mergeCell ref="A1:J1"/>
    <mergeCell ref="E2:I2"/>
    <mergeCell ref="A12:A17"/>
    <mergeCell ref="A5:A11"/>
    <mergeCell ref="A18:A23"/>
    <mergeCell ref="A2:B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11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정보기술대학 업무추진비 집행 내역</vt:lpstr>
      <vt:lpstr>('23.1월)세부 집행 내역</vt:lpstr>
      <vt:lpstr>'정보기술대학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2016-01-06T07:34:04Z</cp:lastPrinted>
  <dcterms:created xsi:type="dcterms:W3CDTF">2005-11-02T02:05:06Z</dcterms:created>
  <dcterms:modified xsi:type="dcterms:W3CDTF">2023-02-01T05:22:40Z</dcterms:modified>
</cp:coreProperties>
</file>